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SynologyDrive\abladt\Przetargi\Przetargi 2024\Art. Żywnościowe 08.24- N,Alk,Nab\SWZ\"/>
    </mc:Choice>
  </mc:AlternateContent>
  <xr:revisionPtr revIDLastSave="0" documentId="13_ncr:1_{827607B5-CAD7-4280-8A3A-62B5450D27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d.2 Produkty sypkie" sheetId="1" r:id="rId1"/>
  </sheets>
  <definedNames>
    <definedName name="_xlnm.Print_Area" localSheetId="0">'Zad.2 Produkty sypkie'!$A$3:$I$72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H6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I9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9" i="1"/>
</calcChain>
</file>

<file path=xl/sharedStrings.xml><?xml version="1.0" encoding="utf-8"?>
<sst xmlns="http://schemas.openxmlformats.org/spreadsheetml/2006/main" count="167" uniqueCount="118">
  <si>
    <t>L.p.</t>
  </si>
  <si>
    <t>Asortyment</t>
  </si>
  <si>
    <t>j/m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</si>
  <si>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</si>
  <si>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</si>
  <si>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</si>
  <si>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</si>
  <si>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</si>
  <si>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</si>
  <si>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</si>
  <si>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</si>
  <si>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</si>
  <si>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</si>
  <si>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</si>
  <si>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</si>
  <si>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</si>
  <si>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</si>
  <si>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</si>
  <si>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</si>
  <si>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PRZEDMIOT ZAMÓWIENIA - FORMULARZ CENOWO-OFERTOWY</t>
  </si>
  <si>
    <t>1.</t>
  </si>
  <si>
    <t>5.</t>
  </si>
  <si>
    <t>16.</t>
  </si>
  <si>
    <t>20.</t>
  </si>
  <si>
    <t xml:space="preserve">Cena jedn. Netto zł </t>
  </si>
  <si>
    <t>vat</t>
  </si>
  <si>
    <t xml:space="preserve">Cena jedn. brutto zł </t>
  </si>
  <si>
    <t xml:space="preserve">Wartość netto zł </t>
  </si>
  <si>
    <t xml:space="preserve">Wartość brutto zł </t>
  </si>
  <si>
    <t xml:space="preserve">Ilość 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</si>
  <si>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</si>
  <si>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</si>
  <si>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</si>
  <si>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</si>
  <si>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</si>
  <si>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</si>
  <si>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</si>
  <si>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</si>
  <si>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</si>
  <si>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</si>
  <si>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</si>
  <si>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</si>
  <si>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</si>
  <si>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</si>
  <si>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36.</t>
  </si>
  <si>
    <t>żubrówka biała 0,5 l</t>
  </si>
  <si>
    <t>absolut vodka 40% 1 litr</t>
  </si>
  <si>
    <t>aperol 11%  700 ml</t>
  </si>
  <si>
    <t>bacardi carta blanca 37,5%  700 ml</t>
  </si>
  <si>
    <t>bols blue curacao 21% 500 ml</t>
  </si>
  <si>
    <t>bols pech likier brzoskwiniowy 17%        700  ml</t>
  </si>
  <si>
    <t>bols premium platinum wódka  40 % 700 ml</t>
  </si>
  <si>
    <t>carlo rosi white 10,5 % półwytrwne  750ml</t>
  </si>
  <si>
    <t>dorato  10% bianco wino białe  słodkie musujące 200 ml</t>
  </si>
  <si>
    <t>gin lubuski  37,5% 700 ml</t>
  </si>
  <si>
    <t>jack daniel's no.7 40 % 700 ml</t>
  </si>
  <si>
    <t>jägermeister 35% 700 ml</t>
  </si>
  <si>
    <t>jim beam white kentucky straight bourbon whiskey 40% 700 ml</t>
  </si>
  <si>
    <t>johnnie walker red label 40% 700 ml</t>
  </si>
  <si>
    <t>likier amaretto diletto 21%  500 ml</t>
  </si>
  <si>
    <t>likier campari bitter 25% 700 ml</t>
  </si>
  <si>
    <t>malibu caribbean rum  18%      700 ml</t>
  </si>
  <si>
    <t>martini bianco 14,4%   1 litr</t>
  </si>
  <si>
    <t>metaxa  5 gwiazdek 38%  700 ml</t>
  </si>
  <si>
    <t xml:space="preserve">piwo heineken 5% 500ml </t>
  </si>
  <si>
    <t>piwo okocim mistrzowski porter 9,6% 500ml</t>
  </si>
  <si>
    <t>piwo tyskie 5,2 500 ml</t>
  </si>
  <si>
    <t>piwo warka cytrynowa 3,5 % 500ml</t>
  </si>
  <si>
    <t>piwo żywiec 0.0 (zero alkoholu) 330 ml</t>
  </si>
  <si>
    <t>piwo żywiec 5,5 % 500 ml</t>
  </si>
  <si>
    <t xml:space="preserve">prosecco amanti 10,5 % 750ml </t>
  </si>
  <si>
    <t>seagram`s gin  37,5 % 700 ml</t>
  </si>
  <si>
    <t xml:space="preserve">sierra tequila reposado 38 %    700 ml </t>
  </si>
  <si>
    <t>syrop barmański grenadina rioba 700ml</t>
  </si>
  <si>
    <t>tequila sierra silver 38%   700 ml</t>
  </si>
  <si>
    <t>whisky ballantine's finest 1l 40%</t>
  </si>
  <si>
    <t>wino musujące raffaello bianco 9%  700 ml b/ps</t>
  </si>
  <si>
    <t>wódka wyborowa 40 % 700 ml</t>
  </si>
  <si>
    <t>wódka żołądkowa gorzka  tradycyjna 40%   700 ml</t>
  </si>
  <si>
    <t>żubrówka bison grass 40%  700 ml</t>
  </si>
  <si>
    <t>33.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</si>
  <si>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</si>
  <si>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</si>
  <si>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</si>
  <si>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</si>
  <si>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</si>
  <si>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</si>
  <si>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</si>
  <si>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</si>
  <si>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</si>
  <si>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</si>
  <si>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</si>
  <si>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</si>
  <si>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</si>
  <si>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</si>
  <si>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</si>
  <si>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litr</t>
  </si>
  <si>
    <t>szt</t>
  </si>
  <si>
    <t>carlo rossi red 12% półwytrawne 750 ml</t>
  </si>
  <si>
    <t>amaretto likier 21% 700 ml</t>
  </si>
  <si>
    <t>bacardi 37,5% rum 700 ml</t>
  </si>
  <si>
    <t>blue curacao bols 21% likier 700 ml</t>
  </si>
  <si>
    <t>bols likier brzoskwiniowy 17% 700ml</t>
  </si>
  <si>
    <t>campari likier 700ml</t>
  </si>
  <si>
    <t>cointerau likier 700ml</t>
  </si>
  <si>
    <t>gin seagram 38% 700ml</t>
  </si>
  <si>
    <t>gorzka żołądkowa wódka 36% 700ml</t>
  </si>
  <si>
    <t>piwo bezalkoholowe 500ml</t>
  </si>
  <si>
    <t>piwo radler 500ml</t>
  </si>
  <si>
    <t>piwo warka 500ml</t>
  </si>
  <si>
    <t>syrop barmański 1l</t>
  </si>
  <si>
    <t>syrop grenadine bols 700ml</t>
  </si>
  <si>
    <t>wino carlo rosi 10,5% 750ml</t>
  </si>
  <si>
    <t>wino carlo rosi 9,5% 750ml</t>
  </si>
  <si>
    <t xml:space="preserve"> Załącznik 1d do SWZ - Dostawy napojów alkoholowych</t>
  </si>
  <si>
    <r>
      <t xml:space="preserve"> Dostawy art. żywnościowych na potrzeby "Uzdrowisko Świnoujście" S.A.   - okres</t>
    </r>
    <r>
      <rPr>
        <b/>
        <sz val="9"/>
        <color rgb="FFFF0000"/>
        <rFont val="Times New Roman1"/>
        <charset val="238"/>
      </rPr>
      <t xml:space="preserve"> 12 -m-cy </t>
    </r>
    <r>
      <rPr>
        <b/>
        <sz val="9"/>
        <color rgb="FF000000"/>
        <rFont val="Times New Roman1"/>
        <charset val="238"/>
      </rPr>
      <t xml:space="preserve"> 2024/2025  </t>
    </r>
  </si>
  <si>
    <t>ZP/UŚ/AŻ/08/2024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</si>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</sst>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#,##0.00&quot; &quot;[$zł-415];[Red]&quot;-&quot;#,##0.00&quot; &quot;[$zł-415]"/>
    <numFmt numFmtId="166" formatCode="#,##0.00\ [$zł-415];[Red]\-#,##0.00\ [$zł-415]"/>
  </numFmts>
  <fonts count="42">
    <font>
      <sz val="11"/>
      <color theme="1"/>
      <name val="Arial"/>
      <family val="2"/>
      <charset val="238"/>
    </font>
    <font>
      <sz val="9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1"/>
      <color rgb="FF800080"/>
      <name val="Czcionka tekstu podstawowego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zcionka tekstu podstawowego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zcionka tekstu podstawowego"/>
      <charset val="238"/>
    </font>
    <font>
      <sz val="10"/>
      <color theme="1"/>
      <name val="Arial"/>
      <family val="2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imes New Roman1"/>
      <charset val="238"/>
    </font>
    <font>
      <b/>
      <sz val="9"/>
      <color theme="1"/>
      <name val="Times New Roman1"/>
      <charset val="238"/>
    </font>
    <font>
      <sz val="9"/>
      <color rgb="FF000000"/>
      <name val="Times New Roman1"/>
      <charset val="238"/>
    </font>
    <font>
      <sz val="10"/>
      <color rgb="FFFF0000"/>
      <name val="Arial"/>
      <family val="2"/>
      <charset val="238"/>
    </font>
    <font>
      <b/>
      <sz val="8"/>
      <color rgb="FF000000"/>
      <name val="Times New Roman1"/>
      <charset val="238"/>
    </font>
    <font>
      <b/>
      <sz val="8"/>
      <name val="Times New Roman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1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9"/>
      <color rgb="FF000000"/>
      <name val="Times New Roman1"/>
      <charset val="238"/>
    </font>
    <font>
      <b/>
      <sz val="9"/>
      <color rgb="FFFF0000"/>
      <name val="Times New Roman1"/>
      <charset val="238"/>
    </font>
    <font>
      <b/>
      <sz val="10"/>
      <color rgb="FF000000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53">
    <xf numFmtId="0" fontId="0" fillId="0" borderId="0"/>
    <xf numFmtId="164" fontId="2" fillId="2" borderId="0"/>
    <xf numFmtId="164" fontId="2" fillId="3" borderId="0"/>
    <xf numFmtId="164" fontId="2" fillId="4" borderId="0"/>
    <xf numFmtId="164" fontId="2" fillId="5" borderId="0"/>
    <xf numFmtId="164" fontId="2" fillId="6" borderId="0"/>
    <xf numFmtId="164" fontId="2" fillId="7" borderId="0"/>
    <xf numFmtId="164" fontId="2" fillId="8" borderId="0"/>
    <xf numFmtId="164" fontId="2" fillId="9" borderId="0"/>
    <xf numFmtId="164" fontId="2" fillId="10" borderId="0"/>
    <xf numFmtId="164" fontId="2" fillId="5" borderId="0"/>
    <xf numFmtId="164" fontId="2" fillId="8" borderId="0"/>
    <xf numFmtId="164" fontId="2" fillId="11" borderId="0"/>
    <xf numFmtId="164" fontId="3" fillId="12" borderId="0"/>
    <xf numFmtId="164" fontId="3" fillId="9" borderId="0"/>
    <xf numFmtId="164" fontId="3" fillId="10" borderId="0"/>
    <xf numFmtId="164" fontId="3" fillId="13" borderId="0"/>
    <xf numFmtId="164" fontId="3" fillId="14" borderId="0"/>
    <xf numFmtId="164" fontId="3" fillId="15" borderId="0"/>
    <xf numFmtId="164" fontId="3" fillId="16" borderId="0"/>
    <xf numFmtId="164" fontId="3" fillId="17" borderId="0"/>
    <xf numFmtId="164" fontId="3" fillId="18" borderId="0"/>
    <xf numFmtId="164" fontId="3" fillId="13" borderId="0"/>
    <xf numFmtId="164" fontId="3" fillId="14" borderId="0"/>
    <xf numFmtId="164" fontId="3" fillId="19" borderId="0"/>
    <xf numFmtId="164" fontId="4" fillId="3" borderId="0"/>
    <xf numFmtId="164" fontId="5" fillId="20" borderId="2"/>
    <xf numFmtId="164" fontId="6" fillId="21" borderId="3"/>
    <xf numFmtId="164" fontId="7" fillId="0" borderId="0"/>
    <xf numFmtId="164" fontId="8" fillId="4" borderId="0"/>
    <xf numFmtId="164" fontId="9" fillId="0" borderId="4"/>
    <xf numFmtId="164" fontId="10" fillId="0" borderId="5"/>
    <xf numFmtId="164" fontId="11" fillId="0" borderId="6"/>
    <xf numFmtId="164" fontId="11" fillId="0" borderId="0"/>
    <xf numFmtId="164" fontId="12" fillId="7" borderId="2"/>
    <xf numFmtId="164" fontId="13" fillId="0" borderId="7"/>
    <xf numFmtId="164" fontId="14" fillId="22" borderId="0"/>
    <xf numFmtId="164" fontId="15" fillId="0" borderId="0"/>
    <xf numFmtId="164" fontId="15" fillId="23" borderId="8"/>
    <xf numFmtId="164" fontId="16" fillId="20" borderId="9"/>
    <xf numFmtId="164" fontId="17" fillId="0" borderId="0"/>
    <xf numFmtId="164" fontId="18" fillId="0" borderId="10"/>
    <xf numFmtId="164" fontId="19" fillId="0" borderId="0"/>
    <xf numFmtId="0" fontId="20" fillId="0" borderId="0">
      <alignment horizontal="center"/>
    </xf>
    <xf numFmtId="0" fontId="20" fillId="0" borderId="0">
      <alignment horizontal="center" textRotation="90"/>
    </xf>
    <xf numFmtId="0" fontId="21" fillId="0" borderId="0"/>
    <xf numFmtId="165" fontId="21" fillId="0" borderId="0"/>
    <xf numFmtId="0" fontId="32" fillId="0" borderId="0"/>
    <xf numFmtId="0" fontId="33" fillId="0" borderId="0">
      <alignment horizontal="center"/>
    </xf>
    <xf numFmtId="0" fontId="33" fillId="0" borderId="0">
      <alignment horizontal="center" textRotation="90"/>
    </xf>
    <xf numFmtId="0" fontId="34" fillId="0" borderId="0"/>
    <xf numFmtId="166" fontId="34" fillId="0" borderId="0"/>
    <xf numFmtId="164" fontId="35" fillId="0" borderId="0"/>
  </cellStyleXfs>
  <cellXfs count="48">
    <xf numFmtId="0" fontId="0" fillId="0" borderId="0" xfId="0"/>
    <xf numFmtId="164" fontId="15" fillId="0" borderId="0" xfId="37"/>
    <xf numFmtId="164" fontId="22" fillId="0" borderId="0" xfId="37" applyFont="1"/>
    <xf numFmtId="164" fontId="23" fillId="0" borderId="0" xfId="37" applyFont="1"/>
    <xf numFmtId="164" fontId="25" fillId="0" borderId="0" xfId="37" applyFont="1"/>
    <xf numFmtId="164" fontId="24" fillId="0" borderId="0" xfId="37" applyFont="1"/>
    <xf numFmtId="164" fontId="28" fillId="25" borderId="1" xfId="37" applyFont="1" applyFill="1" applyBorder="1" applyAlignment="1">
      <alignment horizontal="center" vertical="center" wrapText="1"/>
    </xf>
    <xf numFmtId="164" fontId="27" fillId="25" borderId="11" xfId="37" applyFont="1" applyFill="1" applyBorder="1" applyAlignment="1">
      <alignment horizontal="center" vertical="center"/>
    </xf>
    <xf numFmtId="164" fontId="1" fillId="0" borderId="11" xfId="37" applyFont="1" applyBorder="1" applyAlignment="1">
      <alignment horizontal="left"/>
    </xf>
    <xf numFmtId="4" fontId="37" fillId="0" borderId="0" xfId="37" applyNumberFormat="1" applyFont="1"/>
    <xf numFmtId="4" fontId="36" fillId="0" borderId="0" xfId="37" applyNumberFormat="1" applyFont="1"/>
    <xf numFmtId="164" fontId="31" fillId="24" borderId="11" xfId="37" applyFont="1" applyFill="1" applyBorder="1" applyAlignment="1">
      <alignment horizontal="left" wrapText="1"/>
    </xf>
    <xf numFmtId="164" fontId="31" fillId="24" borderId="1" xfId="37" applyFont="1" applyFill="1" applyBorder="1" applyAlignment="1">
      <alignment horizontal="left" wrapText="1"/>
    </xf>
    <xf numFmtId="164" fontId="31" fillId="24" borderId="13" xfId="37" applyFont="1" applyFill="1" applyBorder="1" applyAlignment="1">
      <alignment horizontal="left" wrapText="1"/>
    </xf>
    <xf numFmtId="164" fontId="28" fillId="25" borderId="12" xfId="37" applyFont="1" applyFill="1" applyBorder="1" applyAlignment="1">
      <alignment horizontal="center" vertical="center"/>
    </xf>
    <xf numFmtId="164" fontId="1" fillId="0" borderId="1" xfId="37" applyFont="1" applyBorder="1" applyAlignment="1">
      <alignment horizontal="left" vertical="center" wrapText="1"/>
    </xf>
    <xf numFmtId="164" fontId="1" fillId="0" borderId="0" xfId="37" applyFont="1" applyAlignment="1">
      <alignment horizontal="left"/>
    </xf>
    <xf numFmtId="164" fontId="1" fillId="0" borderId="0" xfId="37" applyFont="1" applyAlignment="1">
      <alignment horizontal="left" vertical="center" wrapText="1"/>
    </xf>
    <xf numFmtId="164" fontId="30" fillId="0" borderId="0" xfId="37" applyFont="1" applyAlignment="1">
      <alignment horizontal="left" wrapText="1"/>
    </xf>
    <xf numFmtId="4" fontId="30" fillId="0" borderId="0" xfId="37" applyNumberFormat="1" applyFont="1"/>
    <xf numFmtId="164" fontId="26" fillId="0" borderId="0" xfId="37" applyFont="1"/>
    <xf numFmtId="164" fontId="36" fillId="0" borderId="0" xfId="37" applyFont="1" applyAlignment="1">
      <alignment horizontal="left" wrapText="1"/>
    </xf>
    <xf numFmtId="164" fontId="31" fillId="24" borderId="16" xfId="37" applyFont="1" applyFill="1" applyBorder="1" applyAlignment="1">
      <alignment horizontal="left" wrapText="1"/>
    </xf>
    <xf numFmtId="164" fontId="31" fillId="24" borderId="0" xfId="37" applyFont="1" applyFill="1" applyAlignment="1">
      <alignment horizontal="left" wrapText="1"/>
    </xf>
    <xf numFmtId="164" fontId="31" fillId="24" borderId="14" xfId="37" applyFont="1" applyFill="1" applyBorder="1" applyAlignment="1">
      <alignment horizontal="left" wrapText="1"/>
    </xf>
    <xf numFmtId="4" fontId="1" fillId="0" borderId="1" xfId="37" applyNumberFormat="1" applyFont="1" applyBorder="1"/>
    <xf numFmtId="164" fontId="1" fillId="24" borderId="1" xfId="37" applyFont="1" applyFill="1" applyBorder="1" applyAlignment="1">
      <alignment horizontal="left" wrapText="1"/>
    </xf>
    <xf numFmtId="164" fontId="1" fillId="24" borderId="12" xfId="37" applyFont="1" applyFill="1" applyBorder="1" applyAlignment="1">
      <alignment horizontal="left" wrapText="1"/>
    </xf>
    <xf numFmtId="164" fontId="1" fillId="24" borderId="0" xfId="37" applyFont="1" applyFill="1" applyAlignment="1">
      <alignment horizontal="left" wrapText="1"/>
    </xf>
    <xf numFmtId="164" fontId="1" fillId="24" borderId="11" xfId="37" applyFont="1" applyFill="1" applyBorder="1" applyAlignment="1">
      <alignment horizontal="left" wrapText="1"/>
    </xf>
    <xf numFmtId="164" fontId="38" fillId="0" borderId="1" xfId="37" applyFont="1" applyBorder="1"/>
    <xf numFmtId="4" fontId="30" fillId="0" borderId="1" xfId="37" applyNumberFormat="1" applyFont="1" applyBorder="1"/>
    <xf numFmtId="164" fontId="1" fillId="0" borderId="12" xfId="37" applyFont="1" applyBorder="1" applyAlignment="1">
      <alignment horizontal="left" vertical="center" wrapText="1"/>
    </xf>
    <xf numFmtId="164" fontId="1" fillId="0" borderId="16" xfId="37" applyFont="1" applyBorder="1" applyAlignment="1">
      <alignment horizontal="left" vertical="center" wrapText="1"/>
    </xf>
    <xf numFmtId="164" fontId="1" fillId="0" borderId="1" xfId="37" applyFont="1" applyBorder="1" applyAlignment="1">
      <alignment wrapText="1"/>
    </xf>
    <xf numFmtId="4" fontId="1" fillId="24" borderId="1" xfId="37" applyNumberFormat="1" applyFont="1" applyFill="1" applyBorder="1"/>
    <xf numFmtId="164" fontId="31" fillId="24" borderId="15" xfId="37" applyFont="1" applyFill="1" applyBorder="1" applyAlignment="1">
      <alignment horizontal="left" wrapText="1"/>
    </xf>
    <xf numFmtId="164" fontId="31" fillId="24" borderId="12" xfId="37" applyFont="1" applyFill="1" applyBorder="1" applyAlignment="1">
      <alignment horizontal="left" wrapText="1"/>
    </xf>
    <xf numFmtId="164" fontId="1" fillId="24" borderId="15" xfId="37" applyFont="1" applyFill="1" applyBorder="1" applyAlignment="1">
      <alignment horizontal="left" wrapText="1"/>
    </xf>
    <xf numFmtId="164" fontId="1" fillId="0" borderId="15" xfId="37" applyFont="1" applyBorder="1" applyAlignment="1">
      <alignment horizontal="left" wrapText="1"/>
    </xf>
    <xf numFmtId="164" fontId="31" fillId="24" borderId="17" xfId="37" applyFont="1" applyFill="1" applyBorder="1" applyAlignment="1">
      <alignment horizontal="left" wrapText="1"/>
    </xf>
    <xf numFmtId="164" fontId="39" fillId="0" borderId="0" xfId="52" applyFont="1"/>
    <xf numFmtId="164" fontId="25" fillId="0" borderId="0" xfId="52" applyFont="1"/>
    <xf numFmtId="164" fontId="35" fillId="0" borderId="0" xfId="52"/>
    <xf numFmtId="164" fontId="41" fillId="0" borderId="0" xfId="52" applyFont="1" applyAlignment="1">
      <alignment horizontal="center"/>
    </xf>
    <xf numFmtId="164" fontId="15" fillId="0" borderId="0" xfId="37" applyAlignment="1">
      <alignment wrapText="1"/>
    </xf>
    <xf numFmtId="0" fontId="0" fillId="0" borderId="0" xfId="0" applyAlignment="1">
      <alignment wrapText="1"/>
    </xf>
    <xf numFmtId="164" fontId="1" fillId="0" borderId="0" xfId="37" applyFont="1"/>
  </cellXfs>
  <cellStyles count="53">
    <cellStyle name="Excel Built-in 20% - Accent1" xfId="1" xr:uid="{00000000-0005-0000-0000-000000000000}"/>
    <cellStyle name="Excel Built-in 20% - Accent2" xfId="2" xr:uid="{00000000-0005-0000-0000-000001000000}"/>
    <cellStyle name="Excel Built-in 20% - Accent3" xfId="3" xr:uid="{00000000-0005-0000-0000-000002000000}"/>
    <cellStyle name="Excel Built-in 20% - Accent4" xfId="4" xr:uid="{00000000-0005-0000-0000-000003000000}"/>
    <cellStyle name="Excel Built-in 20% - Accent5" xfId="5" xr:uid="{00000000-0005-0000-0000-000004000000}"/>
    <cellStyle name="Excel Built-in 20% - Accent6" xfId="6" xr:uid="{00000000-0005-0000-0000-000005000000}"/>
    <cellStyle name="Excel Built-in 40% - Accent1" xfId="7" xr:uid="{00000000-0005-0000-0000-000006000000}"/>
    <cellStyle name="Excel Built-in 40% - Accent2" xfId="8" xr:uid="{00000000-0005-0000-0000-000007000000}"/>
    <cellStyle name="Excel Built-in 40% - Accent3" xfId="9" xr:uid="{00000000-0005-0000-0000-000008000000}"/>
    <cellStyle name="Excel Built-in 40% - Accent4" xfId="10" xr:uid="{00000000-0005-0000-0000-000009000000}"/>
    <cellStyle name="Excel Built-in 40% - Accent5" xfId="11" xr:uid="{00000000-0005-0000-0000-00000A000000}"/>
    <cellStyle name="Excel Built-in 40% - Accent6" xfId="12" xr:uid="{00000000-0005-0000-0000-00000B000000}"/>
    <cellStyle name="Excel Built-in 60% - Accent1" xfId="13" xr:uid="{00000000-0005-0000-0000-00000C000000}"/>
    <cellStyle name="Excel Built-in 60% - Accent2" xfId="14" xr:uid="{00000000-0005-0000-0000-00000D000000}"/>
    <cellStyle name="Excel Built-in 60% - Accent3" xfId="15" xr:uid="{00000000-0005-0000-0000-00000E000000}"/>
    <cellStyle name="Excel Built-in 60% - Accent4" xfId="16" xr:uid="{00000000-0005-0000-0000-00000F000000}"/>
    <cellStyle name="Excel Built-in 60% - Accent5" xfId="17" xr:uid="{00000000-0005-0000-0000-000010000000}"/>
    <cellStyle name="Excel Built-in 60% - Accent6" xfId="18" xr:uid="{00000000-0005-0000-0000-000011000000}"/>
    <cellStyle name="Excel Built-in Accent1" xfId="19" xr:uid="{00000000-0005-0000-0000-000012000000}"/>
    <cellStyle name="Excel Built-in Accent2" xfId="20" xr:uid="{00000000-0005-0000-0000-000013000000}"/>
    <cellStyle name="Excel Built-in Accent3" xfId="21" xr:uid="{00000000-0005-0000-0000-000014000000}"/>
    <cellStyle name="Excel Built-in Accent4" xfId="22" xr:uid="{00000000-0005-0000-0000-000015000000}"/>
    <cellStyle name="Excel Built-in Accent5" xfId="23" xr:uid="{00000000-0005-0000-0000-000016000000}"/>
    <cellStyle name="Excel Built-in Accent6" xfId="24" xr:uid="{00000000-0005-0000-0000-000017000000}"/>
    <cellStyle name="Excel Built-in Bad" xfId="25" xr:uid="{00000000-0005-0000-0000-000018000000}"/>
    <cellStyle name="Excel Built-in Calculation" xfId="26" xr:uid="{00000000-0005-0000-0000-000019000000}"/>
    <cellStyle name="Excel Built-in Check Cell" xfId="27" xr:uid="{00000000-0005-0000-0000-00001A000000}"/>
    <cellStyle name="Excel Built-in Explanatory Text" xfId="28" xr:uid="{00000000-0005-0000-0000-00001B000000}"/>
    <cellStyle name="Excel Built-in Good" xfId="29" xr:uid="{00000000-0005-0000-0000-00001C000000}"/>
    <cellStyle name="Excel Built-in Heading 1" xfId="30" xr:uid="{00000000-0005-0000-0000-00001D000000}"/>
    <cellStyle name="Excel Built-in Heading 2" xfId="31" xr:uid="{00000000-0005-0000-0000-00001E000000}"/>
    <cellStyle name="Excel Built-in Heading 3" xfId="32" xr:uid="{00000000-0005-0000-0000-00001F000000}"/>
    <cellStyle name="Excel Built-in Heading 4" xfId="33" xr:uid="{00000000-0005-0000-0000-000020000000}"/>
    <cellStyle name="Excel Built-in Input" xfId="34" xr:uid="{00000000-0005-0000-0000-000021000000}"/>
    <cellStyle name="Excel Built-in Linked Cell" xfId="35" xr:uid="{00000000-0005-0000-0000-000022000000}"/>
    <cellStyle name="Excel Built-in Neutral" xfId="36" xr:uid="{00000000-0005-0000-0000-000023000000}"/>
    <cellStyle name="Excel Built-in Normal" xfId="37" xr:uid="{00000000-0005-0000-0000-000024000000}"/>
    <cellStyle name="Excel Built-in Normal 2" xfId="52" xr:uid="{6E97B5F7-A131-4294-8F53-262420D4E6A4}"/>
    <cellStyle name="Excel Built-in Note" xfId="38" xr:uid="{00000000-0005-0000-0000-000025000000}"/>
    <cellStyle name="Excel Built-in Output" xfId="39" xr:uid="{00000000-0005-0000-0000-000026000000}"/>
    <cellStyle name="Excel Built-in Title" xfId="40" xr:uid="{00000000-0005-0000-0000-000027000000}"/>
    <cellStyle name="Excel Built-in Total" xfId="41" xr:uid="{00000000-0005-0000-0000-000028000000}"/>
    <cellStyle name="Excel Built-in Warning Text" xfId="42" xr:uid="{00000000-0005-0000-0000-000029000000}"/>
    <cellStyle name="Heading" xfId="43" xr:uid="{00000000-0005-0000-0000-00002A000000}"/>
    <cellStyle name="Heading 3" xfId="48" xr:uid="{D9079945-3BA5-416A-8814-3C6B4273A1E3}"/>
    <cellStyle name="Heading1" xfId="44" xr:uid="{00000000-0005-0000-0000-00002B000000}"/>
    <cellStyle name="Nagłówek 1 2" xfId="49" xr:uid="{46BF0D05-EAB2-4003-B89B-9FEDBD413228}"/>
    <cellStyle name="Normalny" xfId="0" builtinId="0" customBuiltin="1"/>
    <cellStyle name="Normalny 2" xfId="47" xr:uid="{F722231A-933F-4217-A6A9-18768D052298}"/>
    <cellStyle name="Result" xfId="45" xr:uid="{00000000-0005-0000-0000-00002D000000}"/>
    <cellStyle name="Result 4" xfId="50" xr:uid="{F16A737B-9C0F-47BC-9C93-61A69045864B}"/>
    <cellStyle name="Result2" xfId="46" xr:uid="{00000000-0005-0000-0000-00002E000000}"/>
    <cellStyle name="Wynik2" xfId="51" xr:uid="{E9AE8E43-77AD-4EA7-A697-28DFE8CD0E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62</xdr:row>
      <xdr:rowOff>7620</xdr:rowOff>
    </xdr:from>
    <xdr:to>
      <xdr:col>8</xdr:col>
      <xdr:colOff>449580</xdr:colOff>
      <xdr:row>71</xdr:row>
      <xdr:rowOff>129540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53A3E65D-23B6-E2D9-C2B1-70C93AACF522}"/>
            </a:ext>
          </a:extLst>
        </xdr:cNvPr>
        <xdr:cNvSpPr txBox="1"/>
      </xdr:nvSpPr>
      <xdr:spPr>
        <a:xfrm>
          <a:off x="76200" y="13616940"/>
          <a:ext cx="9761220" cy="1630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Zamawiający przy opisie przedmiotu zamówienia wskazując oznaczenie konkretnego producenta (dostawcy) lub konkretny produkt, dopuszcza jednocześnie produkty równoważne o parametrach jakościowych i cechach użytkowych, co najmniej na poziomie parametrów wskazanego produktu, uznając tym samym każdy produkt o wskazanych parametrach lub lepszych. W takiej sytuacji Zamawiający wymaga złożenia wraz z ofertą stosownych dokumentów, uwiarygodniających te materiały lub urządzenia. Będą one podlegały ocenie w trakcie badania oferty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65171"/>
  <sheetViews>
    <sheetView tabSelected="1" topLeftCell="A40" zoomScaleNormal="100" workbookViewId="0">
      <selection activeCell="I61" sqref="I61"/>
    </sheetView>
  </sheetViews>
  <sheetFormatPr defaultColWidth="8" defaultRowHeight="13.2"/>
  <cols>
    <col min="1" max="1" width="3.19921875" style="1" customWidth="1"/>
    <col min="2" max="2" width="46.3984375" style="1" customWidth="1"/>
    <col min="3" max="3" width="5.09765625" style="1" customWidth="1"/>
    <col min="4" max="16384" width="8" style="1"/>
  </cols>
  <sheetData>
    <row r="3" spans="1:16">
      <c r="A3" s="2"/>
      <c r="B3" s="41" t="s">
        <v>115</v>
      </c>
      <c r="C3" s="42"/>
      <c r="D3" s="43"/>
      <c r="E3" s="43"/>
      <c r="F3" s="43"/>
    </row>
    <row r="4" spans="1:16">
      <c r="A4" s="2"/>
      <c r="B4" s="44" t="s">
        <v>116</v>
      </c>
      <c r="C4" s="42"/>
      <c r="D4" s="43"/>
      <c r="E4" s="43"/>
      <c r="F4" s="43"/>
    </row>
    <row r="5" spans="1:16">
      <c r="A5" s="3"/>
      <c r="C5" s="3"/>
    </row>
    <row r="6" spans="1:16">
      <c r="A6" s="3"/>
      <c r="B6" s="4"/>
      <c r="C6" s="3"/>
    </row>
    <row r="7" spans="1:16" ht="13.2" customHeight="1">
      <c r="A7" s="3"/>
      <c r="B7" s="4" t="s">
        <v>19</v>
      </c>
      <c r="C7" s="4"/>
      <c r="D7" s="5"/>
      <c r="E7" s="5" t="s">
        <v>114</v>
      </c>
    </row>
    <row r="8" spans="1:16" ht="63.75" customHeight="1">
      <c r="A8" s="7" t="s">
        <v>0</v>
      </c>
      <c r="B8" s="7" t="s">
        <v>1</v>
      </c>
      <c r="C8" s="14" t="s">
        <v>2</v>
      </c>
      <c r="D8" s="6" t="s">
        <v>29</v>
      </c>
      <c r="E8" s="6" t="s">
        <v>24</v>
      </c>
      <c r="F8" s="6" t="s">
        <v>25</v>
      </c>
      <c r="G8" s="6" t="s">
        <v>26</v>
      </c>
      <c r="H8" s="6" t="s">
        <v>27</v>
      </c>
      <c r="I8" s="6" t="s">
        <v>28</v>
      </c>
    </row>
    <row r="9" spans="1:16">
      <c r="A9" s="8" t="s">
        <v>20</v>
      </c>
      <c r="B9" s="13" t="s">
        <v>46</v>
      </c>
      <c r="C9" s="36" t="s">
        <v>96</v>
      </c>
      <c r="D9" s="35">
        <v>1</v>
      </c>
      <c r="E9" s="25"/>
      <c r="F9" s="25"/>
      <c r="G9" s="25">
        <f>ROUND(E9+(E9*F9%),2)</f>
        <v>0</v>
      </c>
      <c r="H9" s="25">
        <f>D9*E9</f>
        <v>0</v>
      </c>
      <c r="I9" s="25">
        <f>D9*G9</f>
        <v>0</v>
      </c>
      <c r="J9" s="9"/>
      <c r="K9" s="9"/>
      <c r="L9" s="9"/>
      <c r="M9" s="9"/>
      <c r="N9" s="9"/>
      <c r="O9" s="9"/>
      <c r="P9" s="9"/>
    </row>
    <row r="10" spans="1:16">
      <c r="A10" s="8" t="s">
        <v>3</v>
      </c>
      <c r="B10" s="26" t="s">
        <v>99</v>
      </c>
      <c r="C10" s="36" t="s">
        <v>96</v>
      </c>
      <c r="D10" s="35">
        <v>1.4</v>
      </c>
      <c r="E10" s="25"/>
      <c r="F10" s="25"/>
      <c r="G10" s="25">
        <f t="shared" ref="G10:G59" si="0">ROUND(E10+(E10*F10%),2)</f>
        <v>0</v>
      </c>
      <c r="H10" s="25">
        <f t="shared" ref="H10:H59" si="1">D10*E10</f>
        <v>0</v>
      </c>
      <c r="I10" s="25">
        <f t="shared" ref="I10:I59" si="2">D10*G10</f>
        <v>0</v>
      </c>
      <c r="J10" s="9"/>
      <c r="K10" s="9"/>
      <c r="L10" s="9"/>
      <c r="M10" s="9"/>
      <c r="N10" s="9"/>
      <c r="O10" s="9"/>
      <c r="P10" s="9"/>
    </row>
    <row r="11" spans="1:16" ht="24" customHeight="1">
      <c r="A11" s="8" t="s">
        <v>4</v>
      </c>
      <c r="B11" s="12" t="s">
        <v>47</v>
      </c>
      <c r="C11" s="36" t="s">
        <v>96</v>
      </c>
      <c r="D11" s="35">
        <v>9.8000000000000007</v>
      </c>
      <c r="E11" s="25"/>
      <c r="F11" s="25"/>
      <c r="G11" s="25">
        <f t="shared" si="0"/>
        <v>0</v>
      </c>
      <c r="H11" s="25">
        <f t="shared" si="1"/>
        <v>0</v>
      </c>
      <c r="I11" s="25">
        <f t="shared" si="2"/>
        <v>0</v>
      </c>
      <c r="J11" s="9"/>
      <c r="K11" s="9"/>
      <c r="L11" s="9"/>
      <c r="M11" s="9"/>
      <c r="N11" s="9"/>
      <c r="O11" s="9"/>
      <c r="P11" s="9"/>
    </row>
    <row r="12" spans="1:16">
      <c r="A12" s="8" t="s">
        <v>5</v>
      </c>
      <c r="B12" s="26" t="s">
        <v>100</v>
      </c>
      <c r="C12" s="36" t="s">
        <v>96</v>
      </c>
      <c r="D12" s="35">
        <v>19.600000000000001</v>
      </c>
      <c r="E12" s="25"/>
      <c r="F12" s="25"/>
      <c r="G12" s="25">
        <f t="shared" si="0"/>
        <v>0</v>
      </c>
      <c r="H12" s="25">
        <f t="shared" si="1"/>
        <v>0</v>
      </c>
      <c r="I12" s="25">
        <f t="shared" si="2"/>
        <v>0</v>
      </c>
      <c r="J12" s="9"/>
      <c r="K12" s="9"/>
      <c r="L12" s="9"/>
      <c r="M12" s="9"/>
      <c r="N12" s="9"/>
      <c r="O12" s="9"/>
      <c r="P12" s="9"/>
    </row>
    <row r="13" spans="1:16">
      <c r="A13" s="8" t="s">
        <v>21</v>
      </c>
      <c r="B13" s="23" t="s">
        <v>48</v>
      </c>
      <c r="C13" s="36" t="s">
        <v>96</v>
      </c>
      <c r="D13" s="35">
        <v>4.9000000000000004</v>
      </c>
      <c r="E13" s="25"/>
      <c r="F13" s="25"/>
      <c r="G13" s="25">
        <f t="shared" si="0"/>
        <v>0</v>
      </c>
      <c r="H13" s="25">
        <f t="shared" si="1"/>
        <v>0</v>
      </c>
      <c r="I13" s="25">
        <f t="shared" si="2"/>
        <v>0</v>
      </c>
      <c r="J13" s="9"/>
      <c r="K13" s="9"/>
      <c r="L13" s="9"/>
      <c r="M13" s="9"/>
      <c r="N13" s="9"/>
      <c r="O13" s="9"/>
      <c r="P13" s="9"/>
    </row>
    <row r="14" spans="1:16">
      <c r="A14" s="8" t="s">
        <v>6</v>
      </c>
      <c r="B14" s="27" t="s">
        <v>101</v>
      </c>
      <c r="C14" s="36" t="s">
        <v>96</v>
      </c>
      <c r="D14" s="35">
        <v>4.9000000000000004</v>
      </c>
      <c r="E14" s="25"/>
      <c r="F14" s="25"/>
      <c r="G14" s="25">
        <f t="shared" si="0"/>
        <v>0</v>
      </c>
      <c r="H14" s="25">
        <f t="shared" si="1"/>
        <v>0</v>
      </c>
      <c r="I14" s="25">
        <f t="shared" si="2"/>
        <v>0</v>
      </c>
      <c r="J14" s="9"/>
      <c r="K14" s="9"/>
      <c r="L14" s="9"/>
      <c r="M14" s="9"/>
      <c r="N14" s="9"/>
      <c r="O14" s="9"/>
      <c r="P14" s="9"/>
    </row>
    <row r="15" spans="1:16">
      <c r="A15" s="8" t="s">
        <v>7</v>
      </c>
      <c r="B15" s="24" t="s">
        <v>49</v>
      </c>
      <c r="C15" s="36" t="s">
        <v>96</v>
      </c>
      <c r="D15" s="35">
        <v>1</v>
      </c>
      <c r="E15" s="25"/>
      <c r="F15" s="25"/>
      <c r="G15" s="25">
        <f t="shared" si="0"/>
        <v>0</v>
      </c>
      <c r="H15" s="25">
        <f t="shared" si="1"/>
        <v>0</v>
      </c>
      <c r="I15" s="25">
        <f t="shared" si="2"/>
        <v>0</v>
      </c>
      <c r="J15" s="9"/>
      <c r="K15" s="9"/>
      <c r="L15" s="9"/>
      <c r="M15" s="9"/>
      <c r="N15" s="9"/>
      <c r="O15" s="9"/>
      <c r="P15" s="9"/>
    </row>
    <row r="16" spans="1:16">
      <c r="A16" s="8" t="s">
        <v>8</v>
      </c>
      <c r="B16" s="26" t="s">
        <v>102</v>
      </c>
      <c r="C16" s="36" t="s">
        <v>96</v>
      </c>
      <c r="D16" s="35">
        <v>12.6</v>
      </c>
      <c r="E16" s="25"/>
      <c r="F16" s="25"/>
      <c r="G16" s="25">
        <f t="shared" si="0"/>
        <v>0</v>
      </c>
      <c r="H16" s="25">
        <f t="shared" si="1"/>
        <v>0</v>
      </c>
      <c r="I16" s="25">
        <f t="shared" si="2"/>
        <v>0</v>
      </c>
      <c r="J16" s="9"/>
      <c r="K16" s="9"/>
      <c r="L16" s="9"/>
      <c r="M16" s="9"/>
      <c r="N16" s="9"/>
      <c r="O16" s="9"/>
      <c r="P16" s="9"/>
    </row>
    <row r="17" spans="1:16">
      <c r="A17" s="8" t="s">
        <v>9</v>
      </c>
      <c r="B17" s="23" t="s">
        <v>50</v>
      </c>
      <c r="C17" s="36" t="s">
        <v>96</v>
      </c>
      <c r="D17" s="35">
        <v>2.1</v>
      </c>
      <c r="E17" s="25"/>
      <c r="F17" s="25"/>
      <c r="G17" s="25">
        <f t="shared" si="0"/>
        <v>0</v>
      </c>
      <c r="H17" s="25">
        <f t="shared" si="1"/>
        <v>0</v>
      </c>
      <c r="I17" s="25">
        <f t="shared" si="2"/>
        <v>0</v>
      </c>
      <c r="J17" s="9"/>
      <c r="K17" s="9"/>
      <c r="L17" s="9"/>
      <c r="M17" s="9"/>
      <c r="N17" s="9"/>
      <c r="O17" s="9"/>
      <c r="P17" s="9"/>
    </row>
    <row r="18" spans="1:16">
      <c r="A18" s="8" t="s">
        <v>10</v>
      </c>
      <c r="B18" s="12" t="s">
        <v>51</v>
      </c>
      <c r="C18" s="36" t="s">
        <v>96</v>
      </c>
      <c r="D18" s="35">
        <v>3.5</v>
      </c>
      <c r="E18" s="25"/>
      <c r="F18" s="25"/>
      <c r="G18" s="25">
        <f t="shared" si="0"/>
        <v>0</v>
      </c>
      <c r="H18" s="25">
        <f t="shared" si="1"/>
        <v>0</v>
      </c>
      <c r="I18" s="25">
        <f t="shared" si="2"/>
        <v>0</v>
      </c>
      <c r="J18" s="9"/>
      <c r="K18" s="9"/>
      <c r="L18" s="9"/>
      <c r="M18" s="9"/>
      <c r="N18" s="9"/>
      <c r="O18" s="9"/>
      <c r="P18" s="9"/>
    </row>
    <row r="19" spans="1:16">
      <c r="A19" s="8" t="s">
        <v>11</v>
      </c>
      <c r="B19" s="28" t="s">
        <v>103</v>
      </c>
      <c r="C19" s="36" t="s">
        <v>96</v>
      </c>
      <c r="D19" s="35">
        <v>30.1</v>
      </c>
      <c r="E19" s="25"/>
      <c r="F19" s="25"/>
      <c r="G19" s="25">
        <f t="shared" si="0"/>
        <v>0</v>
      </c>
      <c r="H19" s="25">
        <f t="shared" si="1"/>
        <v>0</v>
      </c>
      <c r="I19" s="25">
        <f t="shared" si="2"/>
        <v>0</v>
      </c>
      <c r="J19" s="9"/>
      <c r="K19" s="9"/>
      <c r="L19" s="9"/>
      <c r="M19" s="9"/>
      <c r="N19" s="9"/>
      <c r="O19" s="9"/>
      <c r="P19" s="9"/>
    </row>
    <row r="20" spans="1:16">
      <c r="A20" s="8" t="s">
        <v>12</v>
      </c>
      <c r="B20" s="12" t="s">
        <v>52</v>
      </c>
      <c r="C20" s="36" t="s">
        <v>96</v>
      </c>
      <c r="D20" s="35">
        <v>29.25</v>
      </c>
      <c r="E20" s="25"/>
      <c r="F20" s="25"/>
      <c r="G20" s="25">
        <f t="shared" si="0"/>
        <v>0</v>
      </c>
      <c r="H20" s="25">
        <f t="shared" si="1"/>
        <v>0</v>
      </c>
      <c r="I20" s="25">
        <f t="shared" si="2"/>
        <v>0</v>
      </c>
      <c r="J20" s="9"/>
      <c r="K20" s="9"/>
      <c r="L20" s="9"/>
      <c r="M20" s="9"/>
      <c r="N20" s="9"/>
      <c r="O20" s="9"/>
      <c r="P20" s="9"/>
    </row>
    <row r="21" spans="1:16" ht="24" customHeight="1">
      <c r="A21" s="8" t="s">
        <v>13</v>
      </c>
      <c r="B21" s="12" t="s">
        <v>98</v>
      </c>
      <c r="C21" s="36" t="s">
        <v>96</v>
      </c>
      <c r="D21" s="35">
        <v>24.75</v>
      </c>
      <c r="E21" s="25"/>
      <c r="F21" s="25"/>
      <c r="G21" s="25">
        <f t="shared" si="0"/>
        <v>0</v>
      </c>
      <c r="H21" s="25">
        <f t="shared" si="1"/>
        <v>0</v>
      </c>
      <c r="I21" s="25">
        <f t="shared" si="2"/>
        <v>0</v>
      </c>
      <c r="J21" s="9"/>
      <c r="K21" s="9"/>
      <c r="L21" s="9"/>
      <c r="M21" s="9"/>
      <c r="N21" s="9"/>
      <c r="O21" s="9"/>
      <c r="P21" s="9"/>
    </row>
    <row r="22" spans="1:16">
      <c r="A22" s="8" t="s">
        <v>14</v>
      </c>
      <c r="B22" s="26" t="s">
        <v>104</v>
      </c>
      <c r="C22" s="36" t="s">
        <v>96</v>
      </c>
      <c r="D22" s="35">
        <v>1.4</v>
      </c>
      <c r="E22" s="25"/>
      <c r="F22" s="25"/>
      <c r="G22" s="25">
        <f t="shared" si="0"/>
        <v>0</v>
      </c>
      <c r="H22" s="25">
        <f t="shared" si="1"/>
        <v>0</v>
      </c>
      <c r="I22" s="25">
        <f t="shared" si="2"/>
        <v>0</v>
      </c>
      <c r="J22" s="9"/>
      <c r="K22" s="9"/>
      <c r="L22" s="9"/>
      <c r="M22" s="9"/>
      <c r="N22" s="9"/>
      <c r="O22" s="9"/>
      <c r="P22" s="9"/>
    </row>
    <row r="23" spans="1:16">
      <c r="A23" s="8" t="s">
        <v>15</v>
      </c>
      <c r="B23" s="12" t="s">
        <v>53</v>
      </c>
      <c r="C23" s="36" t="s">
        <v>97</v>
      </c>
      <c r="D23" s="35">
        <v>72</v>
      </c>
      <c r="E23" s="25"/>
      <c r="F23" s="25"/>
      <c r="G23" s="25">
        <f t="shared" si="0"/>
        <v>0</v>
      </c>
      <c r="H23" s="25">
        <f t="shared" si="1"/>
        <v>0</v>
      </c>
      <c r="I23" s="25">
        <f t="shared" si="2"/>
        <v>0</v>
      </c>
      <c r="J23" s="9"/>
      <c r="K23" s="9"/>
      <c r="L23" s="9"/>
      <c r="M23" s="9"/>
      <c r="N23" s="9"/>
      <c r="O23" s="9"/>
      <c r="P23" s="9"/>
    </row>
    <row r="24" spans="1:16">
      <c r="A24" s="8" t="s">
        <v>22</v>
      </c>
      <c r="B24" s="12" t="s">
        <v>54</v>
      </c>
      <c r="C24" s="36" t="s">
        <v>96</v>
      </c>
      <c r="D24" s="35">
        <v>7.7</v>
      </c>
      <c r="E24" s="25"/>
      <c r="F24" s="25"/>
      <c r="G24" s="25">
        <f t="shared" si="0"/>
        <v>0</v>
      </c>
      <c r="H24" s="25">
        <f t="shared" si="1"/>
        <v>0</v>
      </c>
      <c r="I24" s="25">
        <f t="shared" si="2"/>
        <v>0</v>
      </c>
      <c r="J24" s="9"/>
      <c r="K24" s="9"/>
      <c r="L24" s="9"/>
      <c r="M24" s="9"/>
      <c r="N24" s="9"/>
      <c r="O24" s="9"/>
      <c r="P24" s="9"/>
    </row>
    <row r="25" spans="1:16">
      <c r="A25" s="8" t="s">
        <v>16</v>
      </c>
      <c r="B25" s="26" t="s">
        <v>105</v>
      </c>
      <c r="C25" s="36" t="s">
        <v>96</v>
      </c>
      <c r="D25" s="35">
        <v>2.1</v>
      </c>
      <c r="E25" s="25"/>
      <c r="F25" s="25"/>
      <c r="G25" s="25">
        <f t="shared" si="0"/>
        <v>0</v>
      </c>
      <c r="H25" s="25">
        <f t="shared" si="1"/>
        <v>0</v>
      </c>
      <c r="I25" s="25">
        <f t="shared" si="2"/>
        <v>0</v>
      </c>
      <c r="J25" s="9"/>
      <c r="K25" s="9"/>
      <c r="L25" s="9"/>
      <c r="M25" s="9"/>
      <c r="N25" s="9"/>
      <c r="O25" s="9"/>
      <c r="P25" s="9"/>
    </row>
    <row r="26" spans="1:16">
      <c r="A26" s="8" t="s">
        <v>17</v>
      </c>
      <c r="B26" s="15" t="s">
        <v>106</v>
      </c>
      <c r="C26" s="36" t="s">
        <v>96</v>
      </c>
      <c r="D26" s="35">
        <v>20.3</v>
      </c>
      <c r="E26" s="25"/>
      <c r="F26" s="25"/>
      <c r="G26" s="25">
        <f t="shared" si="0"/>
        <v>0</v>
      </c>
      <c r="H26" s="25">
        <f t="shared" si="1"/>
        <v>0</v>
      </c>
      <c r="I26" s="25">
        <f t="shared" si="2"/>
        <v>0</v>
      </c>
      <c r="J26" s="9"/>
      <c r="K26" s="9"/>
      <c r="L26" s="9"/>
      <c r="M26" s="9"/>
      <c r="N26" s="9"/>
      <c r="O26" s="9"/>
      <c r="P26" s="9"/>
    </row>
    <row r="27" spans="1:16">
      <c r="A27" s="8" t="s">
        <v>18</v>
      </c>
      <c r="B27" s="12" t="s">
        <v>55</v>
      </c>
      <c r="C27" s="36" t="s">
        <v>96</v>
      </c>
      <c r="D27" s="35">
        <v>16.8</v>
      </c>
      <c r="E27" s="25"/>
      <c r="F27" s="25"/>
      <c r="G27" s="25">
        <f t="shared" si="0"/>
        <v>0</v>
      </c>
      <c r="H27" s="25">
        <f t="shared" si="1"/>
        <v>0</v>
      </c>
      <c r="I27" s="25">
        <f t="shared" si="2"/>
        <v>0</v>
      </c>
      <c r="J27" s="9"/>
      <c r="K27" s="9"/>
      <c r="L27" s="9"/>
      <c r="M27" s="9"/>
      <c r="N27" s="9"/>
      <c r="O27" s="9"/>
      <c r="P27" s="9"/>
    </row>
    <row r="28" spans="1:16">
      <c r="A28" s="8" t="s">
        <v>23</v>
      </c>
      <c r="B28" s="12" t="s">
        <v>56</v>
      </c>
      <c r="C28" s="36" t="s">
        <v>96</v>
      </c>
      <c r="D28" s="35">
        <v>18.899999999999999</v>
      </c>
      <c r="E28" s="25"/>
      <c r="F28" s="25"/>
      <c r="G28" s="25">
        <f t="shared" si="0"/>
        <v>0</v>
      </c>
      <c r="H28" s="25">
        <f t="shared" si="1"/>
        <v>0</v>
      </c>
      <c r="I28" s="25">
        <f t="shared" si="2"/>
        <v>0</v>
      </c>
      <c r="J28" s="9"/>
      <c r="K28" s="9"/>
      <c r="L28" s="9"/>
      <c r="M28" s="9"/>
      <c r="N28" s="9"/>
      <c r="O28" s="9"/>
      <c r="P28" s="9"/>
    </row>
    <row r="29" spans="1:16">
      <c r="A29" s="8" t="s">
        <v>30</v>
      </c>
      <c r="B29" s="12" t="s">
        <v>57</v>
      </c>
      <c r="C29" s="36" t="s">
        <v>96</v>
      </c>
      <c r="D29" s="35">
        <v>0.7</v>
      </c>
      <c r="E29" s="25"/>
      <c r="F29" s="25"/>
      <c r="G29" s="25">
        <f t="shared" si="0"/>
        <v>0</v>
      </c>
      <c r="H29" s="25">
        <f t="shared" si="1"/>
        <v>0</v>
      </c>
      <c r="I29" s="25">
        <f t="shared" si="2"/>
        <v>0</v>
      </c>
      <c r="J29" s="9"/>
      <c r="K29" s="9"/>
      <c r="L29" s="9"/>
      <c r="M29" s="9"/>
      <c r="N29" s="9"/>
      <c r="O29" s="9"/>
      <c r="P29" s="9"/>
    </row>
    <row r="30" spans="1:16">
      <c r="A30" s="8" t="s">
        <v>31</v>
      </c>
      <c r="B30" s="12" t="s">
        <v>58</v>
      </c>
      <c r="C30" s="36" t="s">
        <v>96</v>
      </c>
      <c r="D30" s="35">
        <v>7.7</v>
      </c>
      <c r="E30" s="25"/>
      <c r="F30" s="25"/>
      <c r="G30" s="25">
        <f t="shared" si="0"/>
        <v>0</v>
      </c>
      <c r="H30" s="25">
        <f t="shared" si="1"/>
        <v>0</v>
      </c>
      <c r="I30" s="25">
        <f t="shared" si="2"/>
        <v>0</v>
      </c>
      <c r="J30" s="9"/>
      <c r="K30" s="9"/>
      <c r="L30" s="9"/>
      <c r="M30" s="9"/>
      <c r="N30" s="9"/>
      <c r="O30" s="9"/>
      <c r="P30" s="9"/>
    </row>
    <row r="31" spans="1:16">
      <c r="A31" s="8" t="s">
        <v>32</v>
      </c>
      <c r="B31" s="12" t="s">
        <v>59</v>
      </c>
      <c r="C31" s="36" t="s">
        <v>96</v>
      </c>
      <c r="D31" s="35">
        <v>0.5</v>
      </c>
      <c r="E31" s="25"/>
      <c r="F31" s="25"/>
      <c r="G31" s="25">
        <f t="shared" si="0"/>
        <v>0</v>
      </c>
      <c r="H31" s="25">
        <f t="shared" si="1"/>
        <v>0</v>
      </c>
      <c r="I31" s="25">
        <f t="shared" si="2"/>
        <v>0</v>
      </c>
      <c r="J31" s="9"/>
    </row>
    <row r="32" spans="1:16">
      <c r="A32" s="8" t="s">
        <v>33</v>
      </c>
      <c r="B32" s="11" t="s">
        <v>60</v>
      </c>
      <c r="C32" s="36" t="s">
        <v>96</v>
      </c>
      <c r="D32" s="35">
        <v>11.9</v>
      </c>
      <c r="E32" s="25"/>
      <c r="F32" s="25"/>
      <c r="G32" s="25">
        <f t="shared" si="0"/>
        <v>0</v>
      </c>
      <c r="H32" s="25">
        <f t="shared" si="1"/>
        <v>0</v>
      </c>
      <c r="I32" s="25">
        <f t="shared" si="2"/>
        <v>0</v>
      </c>
      <c r="J32" s="9"/>
    </row>
    <row r="33" spans="1:10">
      <c r="A33" s="8" t="s">
        <v>34</v>
      </c>
      <c r="B33" s="11" t="s">
        <v>61</v>
      </c>
      <c r="C33" s="36" t="s">
        <v>96</v>
      </c>
      <c r="D33" s="35">
        <v>7.7</v>
      </c>
      <c r="E33" s="25"/>
      <c r="F33" s="25"/>
      <c r="G33" s="25">
        <f t="shared" si="0"/>
        <v>0</v>
      </c>
      <c r="H33" s="25">
        <f t="shared" si="1"/>
        <v>0</v>
      </c>
      <c r="I33" s="25">
        <f t="shared" si="2"/>
        <v>0</v>
      </c>
      <c r="J33" s="9"/>
    </row>
    <row r="34" spans="1:10">
      <c r="A34" s="8" t="s">
        <v>35</v>
      </c>
      <c r="B34" s="11" t="s">
        <v>62</v>
      </c>
      <c r="C34" s="36" t="s">
        <v>96</v>
      </c>
      <c r="D34" s="35">
        <v>10</v>
      </c>
      <c r="E34" s="25"/>
      <c r="F34" s="25"/>
      <c r="G34" s="25">
        <f t="shared" si="0"/>
        <v>0</v>
      </c>
      <c r="H34" s="25">
        <f t="shared" si="1"/>
        <v>0</v>
      </c>
      <c r="I34" s="25">
        <f t="shared" si="2"/>
        <v>0</v>
      </c>
      <c r="J34" s="9"/>
    </row>
    <row r="35" spans="1:10">
      <c r="A35" s="8" t="s">
        <v>36</v>
      </c>
      <c r="B35" s="11" t="s">
        <v>63</v>
      </c>
      <c r="C35" s="36" t="s">
        <v>96</v>
      </c>
      <c r="D35" s="35">
        <v>2.0999999999999996</v>
      </c>
      <c r="E35" s="25"/>
      <c r="F35" s="25"/>
      <c r="G35" s="25">
        <f t="shared" si="0"/>
        <v>0</v>
      </c>
      <c r="H35" s="25">
        <f t="shared" si="1"/>
        <v>0</v>
      </c>
      <c r="I35" s="25">
        <f t="shared" si="2"/>
        <v>0</v>
      </c>
      <c r="J35" s="9"/>
    </row>
    <row r="36" spans="1:10">
      <c r="A36" s="8" t="s">
        <v>37</v>
      </c>
      <c r="B36" s="29" t="s">
        <v>107</v>
      </c>
      <c r="C36" s="27" t="s">
        <v>97</v>
      </c>
      <c r="D36" s="35">
        <v>300</v>
      </c>
      <c r="E36" s="30"/>
      <c r="F36" s="30"/>
      <c r="G36" s="25">
        <f t="shared" si="0"/>
        <v>0</v>
      </c>
      <c r="H36" s="25">
        <f t="shared" si="1"/>
        <v>0</v>
      </c>
      <c r="I36" s="25">
        <f t="shared" si="2"/>
        <v>0</v>
      </c>
      <c r="J36" s="9"/>
    </row>
    <row r="37" spans="1:10">
      <c r="A37" s="8" t="s">
        <v>38</v>
      </c>
      <c r="B37" s="11" t="s">
        <v>64</v>
      </c>
      <c r="C37" s="37" t="s">
        <v>97</v>
      </c>
      <c r="D37" s="35">
        <v>150</v>
      </c>
      <c r="E37" s="30"/>
      <c r="F37" s="30"/>
      <c r="G37" s="25">
        <f t="shared" si="0"/>
        <v>0</v>
      </c>
      <c r="H37" s="25">
        <f t="shared" si="1"/>
        <v>0</v>
      </c>
      <c r="I37" s="25">
        <f t="shared" si="2"/>
        <v>0</v>
      </c>
      <c r="J37" s="9"/>
    </row>
    <row r="38" spans="1:10">
      <c r="A38" s="8" t="s">
        <v>39</v>
      </c>
      <c r="B38" s="11" t="s">
        <v>65</v>
      </c>
      <c r="C38" s="37" t="s">
        <v>97</v>
      </c>
      <c r="D38" s="35">
        <v>120</v>
      </c>
      <c r="E38" s="30"/>
      <c r="F38" s="30"/>
      <c r="G38" s="25">
        <f t="shared" si="0"/>
        <v>0</v>
      </c>
      <c r="H38" s="25">
        <f t="shared" si="1"/>
        <v>0</v>
      </c>
      <c r="I38" s="25">
        <f t="shared" si="2"/>
        <v>0</v>
      </c>
      <c r="J38" s="9"/>
    </row>
    <row r="39" spans="1:10">
      <c r="A39" s="8" t="s">
        <v>40</v>
      </c>
      <c r="B39" s="27" t="s">
        <v>108</v>
      </c>
      <c r="C39" s="26" t="s">
        <v>97</v>
      </c>
      <c r="D39" s="35">
        <v>900</v>
      </c>
      <c r="E39" s="30"/>
      <c r="F39" s="30"/>
      <c r="G39" s="25">
        <f t="shared" si="0"/>
        <v>0</v>
      </c>
      <c r="H39" s="25">
        <f t="shared" si="1"/>
        <v>0</v>
      </c>
      <c r="I39" s="25">
        <f t="shared" si="2"/>
        <v>0</v>
      </c>
      <c r="J39" s="9"/>
    </row>
    <row r="40" spans="1:10">
      <c r="A40" s="8" t="s">
        <v>41</v>
      </c>
      <c r="B40" s="12" t="s">
        <v>66</v>
      </c>
      <c r="C40" s="36" t="s">
        <v>97</v>
      </c>
      <c r="D40" s="35">
        <v>7920</v>
      </c>
      <c r="E40" s="30"/>
      <c r="F40" s="30"/>
      <c r="G40" s="25">
        <f t="shared" si="0"/>
        <v>0</v>
      </c>
      <c r="H40" s="25">
        <f t="shared" si="1"/>
        <v>0</v>
      </c>
      <c r="I40" s="25">
        <f t="shared" si="2"/>
        <v>0</v>
      </c>
      <c r="J40" s="9"/>
    </row>
    <row r="41" spans="1:10">
      <c r="A41" s="8" t="s">
        <v>80</v>
      </c>
      <c r="B41" s="26" t="s">
        <v>109</v>
      </c>
      <c r="C41" s="38" t="s">
        <v>97</v>
      </c>
      <c r="D41" s="35">
        <v>50</v>
      </c>
      <c r="E41" s="30"/>
      <c r="F41" s="30"/>
      <c r="G41" s="25">
        <f t="shared" si="0"/>
        <v>0</v>
      </c>
      <c r="H41" s="25">
        <f t="shared" si="1"/>
        <v>0</v>
      </c>
      <c r="I41" s="25">
        <f t="shared" si="2"/>
        <v>0</v>
      </c>
      <c r="J41" s="9"/>
    </row>
    <row r="42" spans="1:10">
      <c r="A42" s="8" t="s">
        <v>42</v>
      </c>
      <c r="B42" s="15" t="s">
        <v>67</v>
      </c>
      <c r="C42" s="39" t="s">
        <v>97</v>
      </c>
      <c r="D42" s="35">
        <v>240</v>
      </c>
      <c r="E42" s="30"/>
      <c r="F42" s="30"/>
      <c r="G42" s="25">
        <f t="shared" si="0"/>
        <v>0</v>
      </c>
      <c r="H42" s="25">
        <f t="shared" si="1"/>
        <v>0</v>
      </c>
      <c r="I42" s="25">
        <f t="shared" si="2"/>
        <v>0</v>
      </c>
      <c r="J42" s="9"/>
    </row>
    <row r="43" spans="1:10">
      <c r="A43" s="8" t="s">
        <v>43</v>
      </c>
      <c r="B43" s="12" t="s">
        <v>68</v>
      </c>
      <c r="C43" s="36" t="s">
        <v>97</v>
      </c>
      <c r="D43" s="35">
        <v>144</v>
      </c>
      <c r="E43" s="30"/>
      <c r="F43" s="30"/>
      <c r="G43" s="25">
        <f t="shared" si="0"/>
        <v>0</v>
      </c>
      <c r="H43" s="25">
        <f t="shared" si="1"/>
        <v>0</v>
      </c>
      <c r="I43" s="25">
        <f t="shared" si="2"/>
        <v>0</v>
      </c>
      <c r="J43" s="9"/>
    </row>
    <row r="44" spans="1:10">
      <c r="A44" s="8" t="s">
        <v>44</v>
      </c>
      <c r="B44" s="12" t="s">
        <v>69</v>
      </c>
      <c r="C44" s="36" t="s">
        <v>97</v>
      </c>
      <c r="D44" s="35">
        <v>450</v>
      </c>
      <c r="E44" s="30"/>
      <c r="F44" s="30"/>
      <c r="G44" s="25">
        <f t="shared" si="0"/>
        <v>0</v>
      </c>
      <c r="H44" s="25">
        <f t="shared" si="1"/>
        <v>0</v>
      </c>
      <c r="I44" s="25">
        <f t="shared" si="2"/>
        <v>0</v>
      </c>
      <c r="J44" s="9"/>
    </row>
    <row r="45" spans="1:10">
      <c r="A45" s="8" t="s">
        <v>81</v>
      </c>
      <c r="B45" s="13" t="s">
        <v>70</v>
      </c>
      <c r="C45" s="36" t="s">
        <v>96</v>
      </c>
      <c r="D45" s="35">
        <v>15.75</v>
      </c>
      <c r="E45" s="30"/>
      <c r="F45" s="30"/>
      <c r="G45" s="25">
        <f t="shared" si="0"/>
        <v>0</v>
      </c>
      <c r="H45" s="25">
        <f t="shared" si="1"/>
        <v>0</v>
      </c>
      <c r="I45" s="25">
        <f t="shared" si="2"/>
        <v>0</v>
      </c>
      <c r="J45" s="9"/>
    </row>
    <row r="46" spans="1:10">
      <c r="A46" s="8" t="s">
        <v>82</v>
      </c>
      <c r="B46" s="12" t="s">
        <v>71</v>
      </c>
      <c r="C46" s="36" t="s">
        <v>96</v>
      </c>
      <c r="D46" s="35">
        <v>1.4</v>
      </c>
      <c r="E46" s="30"/>
      <c r="F46" s="30"/>
      <c r="G46" s="25">
        <f t="shared" si="0"/>
        <v>0</v>
      </c>
      <c r="H46" s="25">
        <f t="shared" si="1"/>
        <v>0</v>
      </c>
      <c r="I46" s="25">
        <f t="shared" si="2"/>
        <v>0</v>
      </c>
      <c r="J46" s="9"/>
    </row>
    <row r="47" spans="1:10">
      <c r="A47" s="8" t="s">
        <v>83</v>
      </c>
      <c r="B47" s="15" t="s">
        <v>72</v>
      </c>
      <c r="C47" s="36" t="s">
        <v>96</v>
      </c>
      <c r="D47" s="35">
        <v>0.7</v>
      </c>
      <c r="E47" s="30"/>
      <c r="F47" s="30"/>
      <c r="G47" s="25">
        <f t="shared" si="0"/>
        <v>0</v>
      </c>
      <c r="H47" s="25">
        <f t="shared" si="1"/>
        <v>0</v>
      </c>
      <c r="I47" s="25">
        <f t="shared" si="2"/>
        <v>0</v>
      </c>
      <c r="J47" s="9"/>
    </row>
    <row r="48" spans="1:10">
      <c r="A48" s="8" t="s">
        <v>84</v>
      </c>
      <c r="B48" s="26" t="s">
        <v>110</v>
      </c>
      <c r="C48" s="38" t="s">
        <v>97</v>
      </c>
      <c r="D48" s="35">
        <v>5</v>
      </c>
      <c r="E48" s="30"/>
      <c r="F48" s="30"/>
      <c r="G48" s="25">
        <f t="shared" si="0"/>
        <v>0</v>
      </c>
      <c r="H48" s="25">
        <f t="shared" si="1"/>
        <v>0</v>
      </c>
      <c r="I48" s="25">
        <f t="shared" si="2"/>
        <v>0</v>
      </c>
      <c r="J48" s="9"/>
    </row>
    <row r="49" spans="1:10">
      <c r="A49" s="8" t="s">
        <v>85</v>
      </c>
      <c r="B49" s="23" t="s">
        <v>73</v>
      </c>
      <c r="C49" s="12" t="s">
        <v>96</v>
      </c>
      <c r="D49" s="35">
        <v>2.8</v>
      </c>
      <c r="E49" s="30"/>
      <c r="F49" s="30"/>
      <c r="G49" s="25">
        <f t="shared" si="0"/>
        <v>0</v>
      </c>
      <c r="H49" s="25">
        <f t="shared" si="1"/>
        <v>0</v>
      </c>
      <c r="I49" s="25">
        <f t="shared" si="2"/>
        <v>0</v>
      </c>
      <c r="J49" s="9"/>
    </row>
    <row r="50" spans="1:10">
      <c r="A50" s="8" t="s">
        <v>86</v>
      </c>
      <c r="B50" s="32" t="s">
        <v>111</v>
      </c>
      <c r="C50" s="12" t="s">
        <v>96</v>
      </c>
      <c r="D50" s="35">
        <v>4.9000000000000004</v>
      </c>
      <c r="E50" s="30"/>
      <c r="F50" s="30"/>
      <c r="G50" s="25">
        <f t="shared" si="0"/>
        <v>0</v>
      </c>
      <c r="H50" s="25">
        <f t="shared" si="1"/>
        <v>0</v>
      </c>
      <c r="I50" s="25">
        <f t="shared" si="2"/>
        <v>0</v>
      </c>
      <c r="J50" s="9"/>
    </row>
    <row r="51" spans="1:10">
      <c r="A51" s="8" t="s">
        <v>87</v>
      </c>
      <c r="B51" s="11" t="s">
        <v>74</v>
      </c>
      <c r="C51" s="40" t="s">
        <v>96</v>
      </c>
      <c r="D51" s="35">
        <v>9.8000000000000007</v>
      </c>
      <c r="E51" s="30"/>
      <c r="F51" s="30"/>
      <c r="G51" s="25">
        <f t="shared" si="0"/>
        <v>0</v>
      </c>
      <c r="H51" s="25">
        <f t="shared" si="1"/>
        <v>0</v>
      </c>
      <c r="I51" s="25">
        <f t="shared" si="2"/>
        <v>0</v>
      </c>
      <c r="J51" s="9"/>
    </row>
    <row r="52" spans="1:10">
      <c r="A52" s="8" t="s">
        <v>88</v>
      </c>
      <c r="B52" s="12" t="s">
        <v>75</v>
      </c>
      <c r="C52" s="12" t="s">
        <v>96</v>
      </c>
      <c r="D52" s="35">
        <v>1</v>
      </c>
      <c r="E52" s="30"/>
      <c r="F52" s="30"/>
      <c r="G52" s="25">
        <f t="shared" si="0"/>
        <v>0</v>
      </c>
      <c r="H52" s="25">
        <f t="shared" si="1"/>
        <v>0</v>
      </c>
      <c r="I52" s="25">
        <f t="shared" si="2"/>
        <v>0</v>
      </c>
      <c r="J52" s="9"/>
    </row>
    <row r="53" spans="1:10">
      <c r="A53" s="8" t="s">
        <v>89</v>
      </c>
      <c r="B53" s="33" t="s">
        <v>112</v>
      </c>
      <c r="C53" s="12" t="s">
        <v>96</v>
      </c>
      <c r="D53" s="35">
        <v>115.5</v>
      </c>
      <c r="E53" s="30"/>
      <c r="F53" s="30"/>
      <c r="G53" s="25">
        <f t="shared" si="0"/>
        <v>0</v>
      </c>
      <c r="H53" s="25">
        <f t="shared" si="1"/>
        <v>0</v>
      </c>
      <c r="I53" s="25">
        <f t="shared" si="2"/>
        <v>0</v>
      </c>
      <c r="J53" s="9"/>
    </row>
    <row r="54" spans="1:10">
      <c r="A54" s="8" t="s">
        <v>90</v>
      </c>
      <c r="B54" s="34" t="s">
        <v>113</v>
      </c>
      <c r="C54" s="12" t="s">
        <v>96</v>
      </c>
      <c r="D54" s="35">
        <v>70.5</v>
      </c>
      <c r="E54" s="30"/>
      <c r="F54" s="30"/>
      <c r="G54" s="25">
        <f t="shared" si="0"/>
        <v>0</v>
      </c>
      <c r="H54" s="25">
        <f t="shared" si="1"/>
        <v>0</v>
      </c>
      <c r="I54" s="25">
        <f t="shared" si="2"/>
        <v>0</v>
      </c>
      <c r="J54" s="9"/>
    </row>
    <row r="55" spans="1:10">
      <c r="A55" s="8" t="s">
        <v>91</v>
      </c>
      <c r="B55" s="22" t="s">
        <v>76</v>
      </c>
      <c r="C55" s="12" t="s">
        <v>96</v>
      </c>
      <c r="D55" s="35">
        <v>157.5</v>
      </c>
      <c r="E55" s="30"/>
      <c r="F55" s="30"/>
      <c r="G55" s="25">
        <f t="shared" si="0"/>
        <v>0</v>
      </c>
      <c r="H55" s="25">
        <f t="shared" si="1"/>
        <v>0</v>
      </c>
      <c r="I55" s="25">
        <f t="shared" si="2"/>
        <v>0</v>
      </c>
      <c r="J55" s="9"/>
    </row>
    <row r="56" spans="1:10">
      <c r="A56" s="8" t="s">
        <v>92</v>
      </c>
      <c r="B56" s="12" t="s">
        <v>77</v>
      </c>
      <c r="C56" s="12" t="s">
        <v>96</v>
      </c>
      <c r="D56" s="35">
        <v>60.199999999999996</v>
      </c>
      <c r="E56" s="30"/>
      <c r="F56" s="30"/>
      <c r="G56" s="25">
        <f t="shared" si="0"/>
        <v>0</v>
      </c>
      <c r="H56" s="25">
        <f t="shared" si="1"/>
        <v>0</v>
      </c>
      <c r="I56" s="25">
        <f t="shared" si="2"/>
        <v>0</v>
      </c>
      <c r="J56" s="9"/>
    </row>
    <row r="57" spans="1:10">
      <c r="A57" s="8" t="s">
        <v>93</v>
      </c>
      <c r="B57" s="22" t="s">
        <v>78</v>
      </c>
      <c r="C57" s="12" t="s">
        <v>96</v>
      </c>
      <c r="D57" s="35">
        <v>4.9000000000000004</v>
      </c>
      <c r="E57" s="30"/>
      <c r="F57" s="30"/>
      <c r="G57" s="25">
        <f t="shared" si="0"/>
        <v>0</v>
      </c>
      <c r="H57" s="25">
        <f t="shared" si="1"/>
        <v>0</v>
      </c>
      <c r="I57" s="25">
        <f t="shared" si="2"/>
        <v>0</v>
      </c>
      <c r="J57" s="9"/>
    </row>
    <row r="58" spans="1:10">
      <c r="A58" s="8" t="s">
        <v>94</v>
      </c>
      <c r="B58" s="15" t="s">
        <v>45</v>
      </c>
      <c r="C58" s="12" t="s">
        <v>96</v>
      </c>
      <c r="D58" s="35">
        <v>130</v>
      </c>
      <c r="E58" s="30"/>
      <c r="F58" s="30"/>
      <c r="G58" s="25">
        <f t="shared" si="0"/>
        <v>0</v>
      </c>
      <c r="H58" s="25">
        <f t="shared" si="1"/>
        <v>0</v>
      </c>
      <c r="I58" s="25">
        <f t="shared" si="2"/>
        <v>0</v>
      </c>
      <c r="J58" s="9"/>
    </row>
    <row r="59" spans="1:10">
      <c r="A59" s="8" t="s">
        <v>95</v>
      </c>
      <c r="B59" s="12" t="s">
        <v>79</v>
      </c>
      <c r="C59" s="12" t="s">
        <v>96</v>
      </c>
      <c r="D59" s="35">
        <v>19.600000000000001</v>
      </c>
      <c r="E59" s="30"/>
      <c r="F59" s="30"/>
      <c r="G59" s="25">
        <f t="shared" si="0"/>
        <v>0</v>
      </c>
      <c r="H59" s="25">
        <f t="shared" si="1"/>
        <v>0</v>
      </c>
      <c r="I59" s="25">
        <f t="shared" si="2"/>
        <v>0</v>
      </c>
      <c r="J59" s="9"/>
    </row>
    <row r="60" spans="1:10">
      <c r="A60" s="16"/>
      <c r="B60" s="17"/>
      <c r="C60" s="21"/>
      <c r="D60" s="19"/>
      <c r="E60" s="20"/>
      <c r="F60" s="20"/>
      <c r="G60" s="47" t="s">
        <v>117</v>
      </c>
      <c r="H60" s="31">
        <f>SUM(H9:H59)</f>
        <v>0</v>
      </c>
      <c r="I60" s="31">
        <f>SUM(I9:I59)</f>
        <v>0</v>
      </c>
    </row>
    <row r="61" spans="1:10">
      <c r="A61" s="16"/>
      <c r="B61" s="17"/>
      <c r="C61" s="21"/>
      <c r="D61" s="19"/>
      <c r="E61" s="20"/>
      <c r="F61" s="20"/>
      <c r="G61" s="20"/>
      <c r="H61" s="10"/>
      <c r="I61" s="10"/>
    </row>
    <row r="62" spans="1:10">
      <c r="A62" s="16"/>
      <c r="B62" s="17"/>
      <c r="C62" s="21"/>
      <c r="D62" s="19"/>
      <c r="E62" s="20"/>
      <c r="F62" s="20"/>
      <c r="G62" s="20"/>
      <c r="H62" s="10"/>
      <c r="I62" s="10"/>
    </row>
    <row r="63" spans="1:10">
      <c r="A63" s="16"/>
      <c r="B63" s="17"/>
      <c r="C63" s="21"/>
      <c r="D63" s="19"/>
      <c r="E63" s="20"/>
      <c r="F63" s="20"/>
      <c r="G63" s="20"/>
      <c r="H63" s="10"/>
      <c r="I63" s="10"/>
    </row>
    <row r="64" spans="1:10">
      <c r="A64" s="16"/>
      <c r="B64" s="17"/>
      <c r="C64" s="21"/>
      <c r="D64" s="19"/>
      <c r="E64" s="20"/>
      <c r="F64" s="20"/>
      <c r="G64" s="20"/>
      <c r="H64" s="10"/>
      <c r="I64" s="10"/>
    </row>
    <row r="65" spans="1:9">
      <c r="A65" s="16"/>
      <c r="B65" s="17"/>
      <c r="C65" s="21"/>
      <c r="D65" s="19"/>
      <c r="E65" s="20"/>
      <c r="F65" s="20"/>
      <c r="G65" s="20"/>
      <c r="H65" s="10"/>
      <c r="I65" s="10"/>
    </row>
    <row r="66" spans="1:9">
      <c r="A66" s="16"/>
      <c r="B66" s="17"/>
      <c r="C66" s="21"/>
      <c r="D66" s="19"/>
      <c r="E66" s="20"/>
      <c r="F66" s="20"/>
      <c r="G66" s="20"/>
      <c r="H66" s="10"/>
      <c r="I66" s="10"/>
    </row>
    <row r="67" spans="1:9">
      <c r="A67" s="16"/>
      <c r="B67" s="17"/>
      <c r="C67" s="21"/>
      <c r="D67" s="19"/>
      <c r="E67" s="20"/>
      <c r="F67" s="20"/>
      <c r="G67" s="20"/>
      <c r="H67" s="10"/>
      <c r="I67" s="10"/>
    </row>
    <row r="68" spans="1:9">
      <c r="A68" s="16"/>
      <c r="B68" s="17"/>
      <c r="C68" s="21"/>
      <c r="D68" s="19"/>
      <c r="E68" s="20"/>
      <c r="F68" s="20"/>
      <c r="G68" s="20"/>
      <c r="H68" s="10"/>
      <c r="I68" s="10"/>
    </row>
    <row r="69" spans="1:9">
      <c r="A69" s="16"/>
      <c r="B69" s="17"/>
      <c r="C69" s="21"/>
      <c r="D69" s="19"/>
      <c r="E69" s="20"/>
      <c r="F69" s="20"/>
      <c r="G69" s="20"/>
      <c r="H69" s="10"/>
      <c r="I69" s="10"/>
    </row>
    <row r="70" spans="1:9">
      <c r="A70" s="16"/>
      <c r="B70" s="17"/>
      <c r="C70" s="21"/>
      <c r="D70" s="19"/>
      <c r="E70" s="20"/>
      <c r="F70" s="20"/>
      <c r="G70" s="20"/>
      <c r="H70" s="10"/>
      <c r="I70" s="10"/>
    </row>
    <row r="71" spans="1:9">
      <c r="A71" s="16"/>
      <c r="B71" s="17"/>
      <c r="C71" s="18"/>
      <c r="D71" s="19"/>
      <c r="E71" s="20"/>
      <c r="F71" s="20"/>
      <c r="G71" s="20"/>
      <c r="H71" s="10"/>
      <c r="I71" s="10"/>
    </row>
    <row r="73" spans="1:9">
      <c r="B73" s="45"/>
      <c r="C73" s="46"/>
      <c r="D73" s="46"/>
      <c r="E73" s="46"/>
      <c r="F73" s="46"/>
      <c r="G73" s="46"/>
      <c r="H73" s="46"/>
      <c r="I73" s="46"/>
    </row>
    <row r="74" spans="1:9">
      <c r="B74" s="46"/>
      <c r="C74" s="46"/>
      <c r="D74" s="46"/>
      <c r="E74" s="46"/>
      <c r="F74" s="46"/>
      <c r="G74" s="46"/>
      <c r="H74" s="46"/>
      <c r="I74" s="46"/>
    </row>
    <row r="75" spans="1:9">
      <c r="B75" s="46"/>
      <c r="C75" s="46"/>
      <c r="D75" s="46"/>
      <c r="E75" s="46"/>
      <c r="F75" s="46"/>
      <c r="G75" s="46"/>
      <c r="H75" s="46"/>
      <c r="I75" s="46"/>
    </row>
    <row r="76" spans="1:9">
      <c r="B76" s="46"/>
      <c r="C76" s="46"/>
      <c r="D76" s="46"/>
      <c r="E76" s="46"/>
      <c r="F76" s="46"/>
      <c r="G76" s="46"/>
      <c r="H76" s="46"/>
      <c r="I76" s="46"/>
    </row>
    <row r="77" spans="1:9">
      <c r="B77" s="46"/>
      <c r="C77" s="46"/>
      <c r="D77" s="46"/>
      <c r="E77" s="46"/>
      <c r="F77" s="46"/>
      <c r="G77" s="46"/>
      <c r="H77" s="46"/>
      <c r="I77" s="46"/>
    </row>
    <row r="78" spans="1:9">
      <c r="B78" s="46"/>
      <c r="C78" s="46"/>
      <c r="D78" s="46"/>
      <c r="E78" s="46"/>
      <c r="F78" s="46"/>
      <c r="G78" s="46"/>
      <c r="H78" s="46"/>
      <c r="I78" s="46"/>
    </row>
    <row r="79" spans="1:9">
      <c r="B79" s="46"/>
      <c r="C79" s="46"/>
      <c r="D79" s="46"/>
      <c r="E79" s="46"/>
      <c r="F79" s="46"/>
      <c r="G79" s="46"/>
      <c r="H79" s="46"/>
      <c r="I79" s="46"/>
    </row>
    <row r="80" spans="1:9">
      <c r="B80" s="46"/>
      <c r="C80" s="46"/>
      <c r="D80" s="46"/>
      <c r="E80" s="46"/>
      <c r="F80" s="46"/>
      <c r="G80" s="46"/>
      <c r="H80" s="46"/>
      <c r="I80" s="46"/>
    </row>
    <row r="81" spans="2:9">
      <c r="B81" s="46"/>
      <c r="C81" s="46"/>
      <c r="D81" s="46"/>
      <c r="E81" s="46"/>
      <c r="F81" s="46"/>
      <c r="G81" s="46"/>
      <c r="H81" s="46"/>
      <c r="I81" s="46"/>
    </row>
    <row r="82" spans="2:9">
      <c r="B82" s="46"/>
      <c r="C82" s="46"/>
      <c r="D82" s="46"/>
      <c r="E82" s="46"/>
      <c r="F82" s="46"/>
      <c r="G82" s="46"/>
      <c r="H82" s="46"/>
      <c r="I82" s="46"/>
    </row>
    <row r="65164" customFormat="1" ht="13.8"/>
    <row r="65165" customFormat="1" ht="13.8"/>
    <row r="65166" customFormat="1" ht="13.8"/>
    <row r="65167" customFormat="1" ht="13.8"/>
    <row r="65168" customFormat="1" ht="13.8"/>
    <row r="65169" customFormat="1" ht="13.8"/>
    <row r="65170" customFormat="1" ht="13.8"/>
    <row r="65171" customFormat="1" ht="13.8"/>
  </sheetData>
  <sortState xmlns:xlrd2="http://schemas.microsoft.com/office/spreadsheetml/2017/richdata2" ref="B9:I59">
    <sortCondition ref="B9:B59"/>
  </sortState>
  <mergeCells count="1">
    <mergeCell ref="B73:I82"/>
  </mergeCells>
  <phoneticPr fontId="29" type="noConversion"/>
  <pageMargins left="3.937007874015748E-2" right="0" top="0.74803149606299213" bottom="0.74803149606299213" header="0.31496062992125984" footer="0.31496062992125984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Zad.2 Produkty sypkie</vt:lpstr>
      <vt:lpstr>'Zad.2 Produkty sypkie'!Obszar_wydruku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KIERWONIK-ZP</dc:creator>
  <cp:lastModifiedBy>Użytkownik</cp:lastModifiedBy>
  <cp:revision>49</cp:revision>
  <cp:lastPrinted>2024-06-03T09:04:44Z</cp:lastPrinted>
  <dcterms:created xsi:type="dcterms:W3CDTF">2016-07-20T06:39:26Z</dcterms:created>
  <dcterms:modified xsi:type="dcterms:W3CDTF">2024-08-26T12:52:00Z</dcterms:modified>
</cp:coreProperties>
</file>